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chequedejeuner-my.sharepoint.com/personal/ede_monizze_be/Documents/PPP/"/>
    </mc:Choice>
  </mc:AlternateContent>
  <xr:revisionPtr revIDLastSave="91" documentId="8_{18DD5D70-0C48-46F7-9CDB-8B180E43ED4B}" xr6:coauthVersionLast="47" xr6:coauthVersionMax="47" xr10:uidLastSave="{BBAAD978-C40C-414E-9A80-D626D11A8EE3}"/>
  <bookViews>
    <workbookView xWindow="-108" yWindow="-108" windowWidth="23256" windowHeight="12456" xr2:uid="{00000000-000D-0000-FFFF-FFFF00000000}"/>
  </bookViews>
  <sheets>
    <sheet name="Simulator Koopkrachtpremie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D21" i="3"/>
  <c r="F21" i="3" s="1"/>
  <c r="D12" i="3"/>
  <c r="H12" i="3"/>
  <c r="F12" i="3"/>
  <c r="D14" i="3" l="1"/>
  <c r="D15" i="3" s="1"/>
  <c r="D20" i="3" l="1"/>
  <c r="F20" i="3" l="1"/>
  <c r="D24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<sst xmlns="http://schemas.openxmlformats.org/spreadsheetml/2006/main" count="26" uniqueCount="26">
  <si>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>Simulator PC 200</t>
  </si>
  <si>
    <t>Vul de groen gemarkeerde velden in</t>
  </si>
  <si>
    <t>Boekjaar 2019</t>
  </si>
  <si>
    <t>Boekjaar 2020</t>
  </si>
  <si>
    <t>Boekjaar 2021</t>
  </si>
  <si>
    <t>Boekjaar 2022</t>
  </si>
  <si>
    <t>Balanstotaal</t>
  </si>
  <si>
    <t>Bedrijfswinst (code 9901 van de resultatenrekening)</t>
  </si>
  <si>
    <t>Gemiddelde verhouding 19-20-21</t>
  </si>
  <si>
    <t>2022 VS Gemiddelde</t>
  </si>
  <si>
    <t>Ratio</t>
  </si>
  <si>
    <t>Voorwaarde vervuld</t>
  </si>
  <si>
    <t>Detail</t>
  </si>
  <si>
    <t>Voorwaarde 1</t>
  </si>
  <si>
    <r>
      <t xml:space="preserve">De verhouding tussen de bedrijfswinst (code 9901) en het balanstotaal voor 2022 is ten minste </t>
    </r>
    <r>
      <rPr>
        <b/>
        <sz val="14"/>
        <color rgb="FF000000"/>
        <rFont val="Arial Nova"/>
        <family val="2"/>
      </rPr>
      <t>1,25 keer groter</t>
    </r>
    <r>
      <rPr>
        <sz val="14"/>
        <color indexed="8"/>
        <rFont val="Arial Nova"/>
      </rPr>
      <t xml:space="preserve"> dan het gemiddelde van dezelfde verhouding voor de drie boekjaren (2019, 2020, 2021). Indien ratio = minstens 1,5 dan €250, indien ratio = minstens 2 dan €375.</t>
    </r>
  </si>
  <si>
    <t>Voorwaarde 2</t>
  </si>
  <si>
    <t>De bedrijfswinst voor 2022 (code 9901) is ten minste 5% van het balanstotaal voor 2022</t>
  </si>
  <si>
    <t>Koopkrachtpremie</t>
  </si>
  <si>
    <r>
      <t>Toe te kennen bedrag(</t>
    </r>
    <r>
      <rPr>
        <b/>
        <sz val="14"/>
        <color rgb="FFF59100"/>
        <rFont val="Arial Nova"/>
        <family val="2"/>
      </rPr>
      <t>*</t>
    </r>
    <r>
      <rPr>
        <b/>
        <sz val="14"/>
        <color indexed="8"/>
        <rFont val="Arial Nova"/>
      </rPr>
      <t>)</t>
    </r>
  </si>
  <si>
    <t>*pro rata voor gewerkte dagen (of gelijkwaardig) tussen 1/11/2022 en 31/10/2023</t>
  </si>
  <si>
    <t>* in verhouding tot de arbeidsparticipatie</t>
  </si>
  <si>
    <t>*op voorwaarde dat één maand anciënniteit is verworven op 31/10/23</t>
  </si>
  <si>
    <t>* voor werknemers in dienst op 31.10.2023</t>
  </si>
  <si>
    <t>Gelieve uw resultaten te verifiëren met uw financieel verantwoordelijke voor alle bijkomende informatie.</t>
  </si>
  <si>
    <t>Verhouding (9901/Balanstotaal)</t>
  </si>
  <si>
    <t>*Deze simulator is bedoeld om u een indicatief antwoord te geven, gebaseerd op de geldende algemene regels, en vormt in geen geval een advies van Monizze.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</si>
</sst>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 Nova"/>
    </font>
    <font>
      <b/>
      <sz val="24"/>
      <color rgb="FFF59100"/>
      <name val="Arial Nova"/>
    </font>
    <font>
      <b/>
      <sz val="14"/>
      <name val="Arial Nova"/>
    </font>
    <font>
      <b/>
      <sz val="12"/>
      <name val="Arial Nova"/>
    </font>
    <font>
      <sz val="12"/>
      <name val="Arial Nova"/>
    </font>
    <font>
      <sz val="14"/>
      <name val="Arial Nova"/>
    </font>
    <font>
      <b/>
      <sz val="14"/>
      <color rgb="FFF59100"/>
      <name val="Arial Nova"/>
    </font>
    <font>
      <sz val="14"/>
      <color indexed="8"/>
      <name val="Arial Nova"/>
    </font>
    <font>
      <b/>
      <sz val="14"/>
      <color indexed="8"/>
      <name val="Arial Nova"/>
    </font>
    <font>
      <b/>
      <sz val="14"/>
      <color theme="0"/>
      <name val="Arial Nova"/>
    </font>
    <font>
      <sz val="12"/>
      <color theme="0" tint="-0.499984740745262"/>
      <name val="Arial Nova"/>
    </font>
    <font>
      <sz val="14"/>
      <color theme="1"/>
      <name val="Arial Nova"/>
    </font>
    <font>
      <sz val="9"/>
      <color rgb="FF000000"/>
      <name val="Times New Roman"/>
      <family val="1"/>
    </font>
    <font>
      <sz val="12"/>
      <color theme="0" tint="-0.499984740745262"/>
      <name val="Arial Nova"/>
      <family val="2"/>
    </font>
    <font>
      <sz val="14"/>
      <name val="Arial Nova"/>
      <family val="2"/>
    </font>
    <font>
      <b/>
      <sz val="14"/>
      <color rgb="FF000000"/>
      <name val="Arial Nova"/>
      <family val="2"/>
    </font>
    <font>
      <sz val="14"/>
      <color indexed="8"/>
      <name val="Arial Nova"/>
      <family val="2"/>
    </font>
    <font>
      <b/>
      <sz val="14"/>
      <color indexed="8"/>
      <name val="Arial Nova"/>
      <family val="2"/>
    </font>
    <font>
      <b/>
      <sz val="14"/>
      <color rgb="FFF5910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F5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8" fillId="0" borderId="0" xfId="2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0" fontId="5" fillId="0" borderId="0" xfId="2" applyNumberFormat="1" applyFont="1" applyBorder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2" fontId="10" fillId="4" borderId="0" xfId="2" applyNumberFormat="1" applyFont="1" applyFill="1" applyBorder="1" applyAlignment="1">
      <alignment horizontal="center" vertical="center"/>
    </xf>
    <xf numFmtId="9" fontId="10" fillId="4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0" fillId="4" borderId="0" xfId="0" applyFont="1" applyFill="1" applyAlignment="1" applyProtection="1">
      <alignment horizontal="center" vertical="center"/>
      <protection hidden="1"/>
    </xf>
    <xf numFmtId="164" fontId="8" fillId="5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164" fontId="8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5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467360</xdr:colOff>
      <xdr:row>2</xdr:row>
      <xdr:rowOff>254000</xdr:rowOff>
    </xdr:from>
    <xdr:to>
      <xdr:col>10</xdr:col>
      <xdr:colOff>25400</xdr:colOff>
      <xdr:row>4</xdr:row>
      <xdr:rowOff>25400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9F9CC70-A471-F7BB-BB2A-5C3014906E9A}"/>
            </a:ext>
          </a:extLst>
        </xdr:cNvPr>
        <xdr:cNvSpPr/>
      </xdr:nvSpPr>
      <xdr:spPr>
        <a:xfrm>
          <a:off x="5397500" y="1041400"/>
          <a:ext cx="7061200" cy="330200"/>
        </a:xfrm>
        <a:prstGeom prst="roundRect">
          <a:avLst>
            <a:gd name="adj" fmla="val 24359"/>
          </a:avLst>
        </a:prstGeom>
        <a:noFill/>
        <a:ln w="444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3</xdr:col>
      <xdr:colOff>0</xdr:colOff>
      <xdr:row>22</xdr:row>
      <xdr:rowOff>266700</xdr:rowOff>
    </xdr:from>
    <xdr:to>
      <xdr:col>5</xdr:col>
      <xdr:colOff>12700</xdr:colOff>
      <xdr:row>24</xdr:row>
      <xdr:rowOff>38100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ECE1ABD3-C1B9-B982-04D6-F53691E4E6CC}"/>
            </a:ext>
          </a:extLst>
        </xdr:cNvPr>
        <xdr:cNvSpPr/>
      </xdr:nvSpPr>
      <xdr:spPr>
        <a:xfrm>
          <a:off x="2819400" y="5715000"/>
          <a:ext cx="1816100" cy="330200"/>
        </a:xfrm>
        <a:prstGeom prst="roundRect">
          <a:avLst>
            <a:gd name="adj" fmla="val 20238"/>
          </a:avLst>
        </a:prstGeom>
        <a:noFill/>
        <a:ln w="50800">
          <a:solidFill>
            <a:srgbClr val="F591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</xdr:col>
      <xdr:colOff>2578100</xdr:colOff>
      <xdr:row>12</xdr:row>
      <xdr:rowOff>266700</xdr:rowOff>
    </xdr:from>
    <xdr:to>
      <xdr:col>4</xdr:col>
      <xdr:colOff>38100</xdr:colOff>
      <xdr:row>15</xdr:row>
      <xdr:rowOff>12700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81106121-8645-4006-3665-43FC8571DCA5}"/>
            </a:ext>
          </a:extLst>
        </xdr:cNvPr>
        <xdr:cNvSpPr/>
      </xdr:nvSpPr>
      <xdr:spPr>
        <a:xfrm>
          <a:off x="5397500" y="3479800"/>
          <a:ext cx="1663700" cy="584200"/>
        </a:xfrm>
        <a:prstGeom prst="roundRect">
          <a:avLst>
            <a:gd name="adj" fmla="val 8772"/>
          </a:avLst>
        </a:prstGeom>
        <a:noFill/>
        <a:ln w="635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2578100</xdr:colOff>
      <xdr:row>19</xdr:row>
      <xdr:rowOff>12700</xdr:rowOff>
    </xdr:from>
    <xdr:to>
      <xdr:col>6</xdr:col>
      <xdr:colOff>12700</xdr:colOff>
      <xdr:row>21</xdr:row>
      <xdr:rowOff>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9219F565-A75F-F04A-845A-E30A946B9E37}"/>
            </a:ext>
          </a:extLst>
        </xdr:cNvPr>
        <xdr:cNvSpPr/>
      </xdr:nvSpPr>
      <xdr:spPr>
        <a:xfrm>
          <a:off x="5397500" y="4978400"/>
          <a:ext cx="3441700" cy="1447800"/>
        </a:xfrm>
        <a:prstGeom prst="roundRect">
          <a:avLst>
            <a:gd name="adj" fmla="val 8772"/>
          </a:avLst>
        </a:prstGeom>
        <a:noFill/>
        <a:ln w="635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5CC0-506A-4CF7-8F51-BBBD413196F4}">
  <dimension ref="B2:M35"/>
  <sheetViews>
    <sheetView showGridLines="0" tabSelected="1" topLeftCell="A9" zoomScale="88" workbookViewId="0">
      <selection activeCell="H20" sqref="H20:M20"/>
    </sheetView>
  </sheetViews>
  <sheetFormatPr defaultColWidth="8.6640625" defaultRowHeight="15.6" x14ac:dyDescent="0.3"/>
  <cols>
    <col min="1" max="1" width="2.6640625" style="1" customWidth="1"/>
    <col min="2" max="2" width="41.33203125" style="1" customWidth="1"/>
    <col min="3" max="3" width="6.6640625" style="1" customWidth="1"/>
    <col min="4" max="4" width="20.6640625" style="1" customWidth="1"/>
    <col min="5" max="5" width="2.6640625" style="1" customWidth="1"/>
    <col min="6" max="6" width="26.33203125" style="1" customWidth="1"/>
    <col min="7" max="7" width="2.6640625" style="1" customWidth="1"/>
    <col min="8" max="8" width="20.6640625" style="1" customWidth="1"/>
    <col min="9" max="9" width="2.6640625" style="1" customWidth="1"/>
    <col min="10" max="10" width="20.6640625" style="1" customWidth="1"/>
    <col min="11" max="11" width="2.44140625" style="1" customWidth="1"/>
    <col min="12" max="12" width="44.109375" style="1" customWidth="1"/>
    <col min="13" max="13" width="10.44140625" style="1" bestFit="1" customWidth="1"/>
    <col min="14" max="16384" width="8.6640625" style="1"/>
  </cols>
  <sheetData>
    <row r="2" spans="2:12" ht="46.95" customHeight="1" x14ac:dyDescent="0.3">
      <c r="B2" s="1" t="e" vm="1">
        <v>#VALUE!</v>
      </c>
      <c r="D2" s="37" t="s">
        <v>0</v>
      </c>
      <c r="E2" s="37"/>
      <c r="F2" s="37"/>
      <c r="G2" s="37"/>
      <c r="H2" s="37"/>
      <c r="I2" s="37"/>
      <c r="J2" s="37"/>
    </row>
    <row r="3" spans="2:12" s="3" customFormat="1" ht="22.2" customHeight="1" x14ac:dyDescent="0.3"/>
    <row r="4" spans="2:12" s="3" customFormat="1" ht="22.2" customHeight="1" x14ac:dyDescent="0.3">
      <c r="D4" s="38" t="s">
        <v>1</v>
      </c>
      <c r="E4" s="38"/>
      <c r="F4" s="38"/>
      <c r="G4" s="38"/>
      <c r="H4" s="38"/>
      <c r="I4" s="38"/>
      <c r="J4" s="38"/>
    </row>
    <row r="5" spans="2:12" s="3" customFormat="1" ht="22.2" customHeight="1" x14ac:dyDescent="0.3">
      <c r="B5" s="4"/>
      <c r="C5" s="4"/>
      <c r="D5" s="5"/>
      <c r="E5" s="5"/>
      <c r="F5" s="5"/>
      <c r="G5" s="5"/>
      <c r="H5" s="5"/>
      <c r="I5" s="5"/>
      <c r="J5" s="5"/>
    </row>
    <row r="6" spans="2:12" s="3" customFormat="1" ht="22.2" customHeight="1" x14ac:dyDescent="0.3">
      <c r="D6" s="5"/>
      <c r="E6" s="5"/>
      <c r="F6" s="5"/>
      <c r="G6" s="5"/>
      <c r="H6" s="5"/>
      <c r="I6" s="5"/>
      <c r="J6" s="5"/>
    </row>
    <row r="7" spans="2:12" s="7" customFormat="1" ht="22.2" customHeight="1" x14ac:dyDescent="0.3">
      <c r="B7" s="6"/>
      <c r="C7" s="6"/>
      <c r="D7" s="11" t="s">
        <v>2</v>
      </c>
      <c r="E7" s="11"/>
      <c r="F7" s="11" t="s">
        <v>3</v>
      </c>
      <c r="G7" s="11"/>
      <c r="H7" s="11" t="s">
        <v>4</v>
      </c>
      <c r="I7" s="11"/>
      <c r="J7" s="11" t="s">
        <v>5</v>
      </c>
    </row>
    <row r="8" spans="2:12" s="7" customFormat="1" ht="7.95" customHeight="1" x14ac:dyDescent="0.3">
      <c r="B8" s="6"/>
      <c r="C8" s="6"/>
      <c r="D8" s="11"/>
      <c r="E8" s="11"/>
      <c r="F8" s="11"/>
      <c r="G8" s="11"/>
      <c r="H8" s="11"/>
      <c r="I8" s="11"/>
      <c r="J8" s="11"/>
    </row>
    <row r="9" spans="2:12" s="7" customFormat="1" ht="22.2" customHeight="1" x14ac:dyDescent="0.3">
      <c r="B9" s="6" t="s">
        <v>6</v>
      </c>
      <c r="C9" s="6"/>
      <c r="D9" s="26">
        <v>1000</v>
      </c>
      <c r="E9" s="12"/>
      <c r="F9" s="26">
        <v>1000</v>
      </c>
      <c r="G9" s="12"/>
      <c r="H9" s="26">
        <v>1000</v>
      </c>
      <c r="I9" s="12"/>
      <c r="J9" s="26">
        <v>10000</v>
      </c>
    </row>
    <row r="10" spans="2:12" s="7" customFormat="1" ht="45" customHeight="1" x14ac:dyDescent="0.3">
      <c r="B10" s="24" t="s">
        <v>7</v>
      </c>
      <c r="C10" s="6"/>
      <c r="D10" s="32">
        <v>100</v>
      </c>
      <c r="E10" s="12"/>
      <c r="F10" s="26">
        <v>100</v>
      </c>
      <c r="G10" s="12"/>
      <c r="H10" s="26">
        <v>100</v>
      </c>
      <c r="I10" s="12"/>
      <c r="J10" s="26">
        <v>2000</v>
      </c>
    </row>
    <row r="11" spans="2:12" s="7" customFormat="1" ht="7.2" customHeight="1" x14ac:dyDescent="0.3">
      <c r="B11" s="6"/>
      <c r="C11" s="6"/>
      <c r="D11" s="12"/>
      <c r="E11" s="12"/>
      <c r="F11" s="12"/>
      <c r="G11" s="12"/>
      <c r="H11" s="12"/>
      <c r="I11" s="12"/>
      <c r="J11" s="12"/>
    </row>
    <row r="12" spans="2:12" s="7" customFormat="1" ht="22.2" customHeight="1" x14ac:dyDescent="0.3">
      <c r="B12" s="6" t="s">
        <v>24</v>
      </c>
      <c r="C12" s="6"/>
      <c r="D12" s="14">
        <f>D10/D9</f>
        <v>0.1</v>
      </c>
      <c r="E12" s="14"/>
      <c r="F12" s="14">
        <f>F10/F9</f>
        <v>0.1</v>
      </c>
      <c r="G12" s="14"/>
      <c r="H12" s="14">
        <f>H10/H9</f>
        <v>0.1</v>
      </c>
      <c r="I12" s="14"/>
      <c r="J12" s="14">
        <f>J10/J9</f>
        <v>0.2</v>
      </c>
      <c r="L12" s="8"/>
    </row>
    <row r="13" spans="2:12" s="7" customFormat="1" ht="22.2" customHeight="1" x14ac:dyDescent="0.3">
      <c r="B13" s="6"/>
      <c r="C13" s="6"/>
      <c r="D13" s="14"/>
      <c r="E13" s="14"/>
      <c r="F13" s="14"/>
      <c r="G13" s="14"/>
      <c r="H13" s="14"/>
      <c r="I13" s="14"/>
      <c r="J13" s="14"/>
      <c r="L13" s="8"/>
    </row>
    <row r="14" spans="2:12" s="7" customFormat="1" ht="22.2" customHeight="1" x14ac:dyDescent="0.3">
      <c r="B14" s="6" t="s">
        <v>8</v>
      </c>
      <c r="C14" s="6"/>
      <c r="D14" s="15">
        <f>AVERAGE(D12:H12)</f>
        <v>0.10000000000000002</v>
      </c>
      <c r="E14" s="14"/>
      <c r="F14" s="14"/>
      <c r="G14" s="14"/>
      <c r="H14" s="14"/>
      <c r="I14" s="14"/>
      <c r="J14" s="14"/>
      <c r="L14" s="8"/>
    </row>
    <row r="15" spans="2:12" s="7" customFormat="1" ht="22.2" customHeight="1" x14ac:dyDescent="0.3">
      <c r="B15" s="20" t="s">
        <v>9</v>
      </c>
      <c r="C15" s="20"/>
      <c r="D15" s="15">
        <f>(J12/D14)</f>
        <v>1.9999999999999998</v>
      </c>
      <c r="E15" s="14"/>
      <c r="F15" s="14"/>
      <c r="G15" s="14"/>
      <c r="H15" s="14"/>
      <c r="I15" s="14"/>
      <c r="J15" s="14"/>
      <c r="L15" s="8"/>
    </row>
    <row r="16" spans="2:12" s="7" customFormat="1" ht="22.2" customHeight="1" x14ac:dyDescent="0.3">
      <c r="B16" s="6"/>
      <c r="C16" s="6"/>
      <c r="D16" s="14"/>
      <c r="E16" s="14"/>
      <c r="F16" s="14"/>
      <c r="G16" s="14"/>
      <c r="H16" s="14"/>
      <c r="I16" s="14"/>
      <c r="J16" s="14"/>
      <c r="L16" s="8"/>
    </row>
    <row r="17" spans="2:13" s="3" customFormat="1" ht="22.2" customHeight="1" x14ac:dyDescent="0.3">
      <c r="B17" s="5"/>
      <c r="C17" s="5"/>
      <c r="D17" s="5"/>
      <c r="E17" s="5"/>
    </row>
    <row r="18" spans="2:13" s="7" customFormat="1" ht="22.2" customHeight="1" x14ac:dyDescent="0.3">
      <c r="D18" s="19" t="s">
        <v>10</v>
      </c>
      <c r="F18" s="19" t="s">
        <v>11</v>
      </c>
      <c r="H18" s="9" t="s">
        <v>12</v>
      </c>
    </row>
    <row r="19" spans="2:13" s="7" customFormat="1" ht="6" customHeight="1" x14ac:dyDescent="0.3">
      <c r="E19" s="2"/>
    </row>
    <row r="20" spans="2:13" s="7" customFormat="1" ht="74.400000000000006" customHeight="1" x14ac:dyDescent="0.3">
      <c r="B20" s="28" t="s">
        <v>13</v>
      </c>
      <c r="C20" s="18"/>
      <c r="D20" s="16">
        <f>J12/D14</f>
        <v>1.9999999999999998</v>
      </c>
      <c r="E20" s="16"/>
      <c r="F20" s="25" t="str">
        <f>IF(D20&gt;=1.25,"YES","NO")</f>
        <v>YES</v>
      </c>
      <c r="H20" s="35" t="s">
        <v>14</v>
      </c>
      <c r="I20" s="36"/>
      <c r="J20" s="36"/>
      <c r="K20" s="36"/>
      <c r="L20" s="36"/>
      <c r="M20" s="36"/>
    </row>
    <row r="21" spans="2:13" s="7" customFormat="1" ht="55.95" customHeight="1" x14ac:dyDescent="0.3">
      <c r="B21" s="28" t="s">
        <v>15</v>
      </c>
      <c r="C21" s="18"/>
      <c r="D21" s="17">
        <f>J10/J9</f>
        <v>0.2</v>
      </c>
      <c r="E21" s="17"/>
      <c r="F21" s="25" t="str">
        <f>IF(D21&gt;=0.05,"YES","NO")</f>
        <v>YES</v>
      </c>
      <c r="H21" s="27" t="s">
        <v>16</v>
      </c>
    </row>
    <row r="22" spans="2:13" s="3" customFormat="1" ht="22.2" customHeight="1" x14ac:dyDescent="0.3"/>
    <row r="23" spans="2:13" s="3" customFormat="1" ht="22.2" customHeight="1" x14ac:dyDescent="0.3">
      <c r="B23" s="7"/>
      <c r="C23" s="7"/>
      <c r="D23" s="29" t="s">
        <v>17</v>
      </c>
      <c r="E23" s="9"/>
    </row>
    <row r="24" spans="2:13" s="3" customFormat="1" ht="22.2" customHeight="1" x14ac:dyDescent="0.3">
      <c r="B24" s="29" t="s">
        <v>18</v>
      </c>
      <c r="C24" s="9"/>
      <c r="D24" s="10">
        <f>IF(AND(F20="YES",F21="YES",D20&lt;1.5),125,IF(AND(F20="YES",F21="YES",D20&lt;2),250,IF(AND(F20="YES",F21="YES",D20&gt;=2),375,0)))</f>
        <v>375</v>
      </c>
      <c r="E24" s="10"/>
    </row>
    <row r="25" spans="2:13" s="3" customFormat="1" ht="22.2" customHeight="1" x14ac:dyDescent="0.3"/>
    <row r="26" spans="2:13" s="3" customFormat="1" ht="22.2" customHeight="1" x14ac:dyDescent="0.3">
      <c r="D26" s="33" t="s">
        <v>19</v>
      </c>
      <c r="E26" s="34"/>
      <c r="F26" s="34"/>
      <c r="G26" s="34"/>
      <c r="H26" s="34"/>
      <c r="I26" s="34"/>
      <c r="J26" s="34"/>
    </row>
    <row r="27" spans="2:13" s="3" customFormat="1" ht="22.2" customHeight="1" x14ac:dyDescent="0.3">
      <c r="D27" s="33" t="s">
        <v>20</v>
      </c>
      <c r="E27" s="34"/>
      <c r="F27" s="34"/>
      <c r="G27" s="34"/>
      <c r="H27" s="34"/>
      <c r="I27" s="34"/>
      <c r="J27" s="34"/>
    </row>
    <row r="28" spans="2:13" s="3" customFormat="1" ht="22.2" customHeight="1" x14ac:dyDescent="0.3">
      <c r="D28" s="33" t="s">
        <v>21</v>
      </c>
      <c r="E28" s="34"/>
      <c r="F28" s="34"/>
      <c r="G28" s="34"/>
      <c r="H28" s="34"/>
      <c r="I28" s="34"/>
      <c r="J28" s="34"/>
    </row>
    <row r="29" spans="2:13" s="3" customFormat="1" ht="22.2" customHeight="1" x14ac:dyDescent="0.3">
      <c r="D29" s="33" t="s">
        <v>22</v>
      </c>
      <c r="E29" s="34"/>
      <c r="F29" s="34"/>
      <c r="G29" s="34"/>
      <c r="H29" s="34"/>
      <c r="I29" s="34"/>
      <c r="J29" s="34"/>
    </row>
    <row r="30" spans="2:13" s="3" customFormat="1" ht="22.2" customHeight="1" x14ac:dyDescent="0.3">
      <c r="D30" s="23" t="s">
        <v>25</v>
      </c>
      <c r="E30" s="13"/>
      <c r="F30" s="13"/>
      <c r="G30" s="13"/>
      <c r="H30" s="13"/>
      <c r="I30" s="13"/>
      <c r="J30" s="13"/>
    </row>
    <row r="31" spans="2:13" s="3" customFormat="1" ht="22.2" customHeight="1" x14ac:dyDescent="0.3">
      <c r="D31" s="31" t="s">
        <v>23</v>
      </c>
      <c r="E31" s="13"/>
      <c r="F31" s="13"/>
      <c r="G31" s="13"/>
      <c r="H31" s="13"/>
      <c r="I31" s="13"/>
      <c r="J31" s="13"/>
    </row>
    <row r="32" spans="2:13" s="3" customFormat="1" ht="22.2" customHeight="1" x14ac:dyDescent="0.3">
      <c r="D32" s="30"/>
      <c r="E32" s="13"/>
      <c r="F32" s="13"/>
      <c r="G32" s="13"/>
      <c r="H32" s="13"/>
      <c r="I32" s="13"/>
      <c r="J32" s="13"/>
    </row>
    <row r="33" spans="3:11" s="3" customFormat="1" ht="22.2" customHeight="1" x14ac:dyDescent="0.3">
      <c r="D33" s="23"/>
      <c r="E33" s="13"/>
      <c r="F33" s="13"/>
      <c r="G33" s="13"/>
      <c r="H33" s="13"/>
      <c r="I33" s="13"/>
      <c r="J33" s="13"/>
    </row>
    <row r="34" spans="3:11" s="3" customFormat="1" ht="46.2" customHeight="1" x14ac:dyDescent="0.3">
      <c r="D34" s="22"/>
      <c r="E34" s="22"/>
      <c r="F34" s="22"/>
      <c r="G34" s="22"/>
      <c r="H34" s="22"/>
      <c r="I34" s="22"/>
      <c r="J34" s="22"/>
      <c r="K34" s="22"/>
    </row>
    <row r="35" spans="3:11" x14ac:dyDescent="0.3">
      <c r="C35" s="21"/>
    </row>
  </sheetData>
  <sheetProtection sheet="1" objects="1" scenarios="1"/>
  <mergeCells count="7">
    <mergeCell ref="D29:J29"/>
    <mergeCell ref="H20:M20"/>
    <mergeCell ref="D2:J2"/>
    <mergeCell ref="D4:J4"/>
    <mergeCell ref="D26:J26"/>
    <mergeCell ref="D27:J27"/>
    <mergeCell ref="D28:J28"/>
  </mergeCells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41CD5F73ED4F950EB35D20D7E4AD" ma:contentTypeVersion="13" ma:contentTypeDescription="Crée un document." ma:contentTypeScope="" ma:versionID="6af473a80656a44c9c63c96b2dbc4221">
  <xsd:schema xmlns:xsd="http://www.w3.org/2001/XMLSchema" xmlns:xs="http://www.w3.org/2001/XMLSchema" xmlns:p="http://schemas.microsoft.com/office/2006/metadata/properties" xmlns:ns3="76d81126-0042-48f8-a9d4-ed2c87da012a" xmlns:ns4="2fead733-29b3-43ca-99a3-0082ab722faf" targetNamespace="http://schemas.microsoft.com/office/2006/metadata/properties" ma:root="true" ma:fieldsID="d002eb44955241ce7cb688a81e4e18b6" ns3:_="" ns4:_="">
    <xsd:import namespace="76d81126-0042-48f8-a9d4-ed2c87da012a"/>
    <xsd:import namespace="2fead733-29b3-43ca-99a3-0082ab722f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81126-0042-48f8-a9d4-ed2c87da0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ad733-29b3-43ca-99a3-0082ab722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d81126-0042-48f8-a9d4-ed2c87da012a" xsi:nil="true"/>
  </documentManagement>
</p:properties>
</file>

<file path=customXml/itemProps1.xml><?xml version="1.0" encoding="utf-8"?>
<ds:datastoreItem xmlns:ds="http://schemas.openxmlformats.org/officeDocument/2006/customXml" ds:itemID="{68F5CDBC-4896-4DF1-9741-9FB6B6EE6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81126-0042-48f8-a9d4-ed2c87da012a"/>
    <ds:schemaRef ds:uri="2fead733-29b3-43ca-99a3-0082ab722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3BC46F-5DD7-41D1-9F00-248E66C227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73D06-D7B4-4DF1-BFDE-D27FDD9F296B}">
  <ds:schemaRefs>
    <ds:schemaRef ds:uri="http://schemas.microsoft.com/office/2006/metadata/properties"/>
    <ds:schemaRef ds:uri="http://schemas.microsoft.com/office/infopath/2007/PartnerControls"/>
    <ds:schemaRef ds:uri="76d81126-0042-48f8-a9d4-ed2c87da0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Simulator Koopkrachtpremie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Emeline Delporte</cp:lastModifiedBy>
  <cp:revision/>
  <dcterms:created xsi:type="dcterms:W3CDTF">2023-06-28T10:07:18Z</dcterms:created>
  <dcterms:modified xsi:type="dcterms:W3CDTF">2023-10-26T08:51:33Z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0x010100311741CD5F73ED4F950EB35D20D7E4AD</vt:lpwstr>
  </property>
</Properties>
</file>